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W:\DATABÁZE PRODUKTŮ HPI-CZ\Zateplovací systémy ETICS\Talířové hmoždinky šroubovací\Ranit\IsoFux Rocket 2025\"/>
    </mc:Choice>
  </mc:AlternateContent>
  <xr:revisionPtr revIDLastSave="0" documentId="8_{88643BA6-EBB1-41A4-AAA3-D5154F6CF908}" xr6:coauthVersionLast="47" xr6:coauthVersionMax="47" xr10:uidLastSave="{00000000-0000-0000-0000-000000000000}"/>
  <bookViews>
    <workbookView xWindow="-120" yWindow="-120" windowWidth="29040" windowHeight="15720" xr2:uid="{7AE7A94D-A898-4640-8276-5A6E32EC7B5A}"/>
  </bookViews>
  <sheets>
    <sheet name="Výpočet spotřeby EVO pěny" sheetId="1" r:id="rId1"/>
  </sheets>
  <definedNames>
    <definedName name="izolace">'Výpočet spotřeby EVO pěny'!$B$12:$B$28</definedName>
    <definedName name="_xlnm.Print_Area" localSheetId="0">'Výpočet spotřeby EVO pěny'!$B$3:$E$29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34" i="1" l="1"/>
  <c r="C6" i="1" s="1"/>
</calcChain>
</file>

<file path=xl/sharedStrings.xml><?xml version="1.0" encoding="utf-8"?>
<sst xmlns="http://schemas.openxmlformats.org/spreadsheetml/2006/main" count="12" uniqueCount="11">
  <si>
    <t>tl. Izolace /mm/</t>
  </si>
  <si>
    <t>Nízkoexpanzní pěna</t>
  </si>
  <si>
    <t>Spotřeba v ks/100 ks</t>
  </si>
  <si>
    <t>* Počítáno pro novostavby s neúnosnou vrstvou do 10 mm</t>
  </si>
  <si>
    <t>* Odhad spotřeby nízkoexpanzní pěny EVO</t>
  </si>
  <si>
    <t>Zadej tloušťku izolantu EPS</t>
  </si>
  <si>
    <t>mm</t>
  </si>
  <si>
    <t xml:space="preserve">Zadej počet hmoždinek </t>
  </si>
  <si>
    <t>ks</t>
  </si>
  <si>
    <t>Odhad spotřeby pěn EVO</t>
  </si>
  <si>
    <t>zadej správnou tloušťku izolace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</si>
</sst>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3" x14ac:knownFonts="1"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scheme val="minor"/>
    </font>
    <font>
      <sz val="8"/>
      <name val="Calibri"/>
      <family val="2"/>
      <charset val="238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charset val="238"/>
      <scheme val="minor"/>
    </font>
    <font>
      <b/>
      <sz val="12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20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18"/>
      <color theme="0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2" fontId="0" fillId="0" borderId="0" xfId="0" applyNumberFormat="1" applyAlignment="1">
      <alignment horizontal="center"/>
    </xf>
    <xf numFmtId="0" fontId="3" fillId="0" borderId="0" xfId="0" applyFont="1"/>
    <xf numFmtId="0" fontId="4" fillId="0" borderId="0" xfId="0" applyFont="1"/>
    <xf numFmtId="4" fontId="0" fillId="0" borderId="0" xfId="0" applyNumberFormat="1"/>
    <xf numFmtId="0" fontId="7" fillId="2" borderId="0" xfId="0" applyFont="1" applyFill="1" applyAlignment="1">
      <alignment horizontal="center"/>
    </xf>
    <xf numFmtId="4" fontId="7" fillId="2" borderId="0" xfId="0" applyNumberFormat="1" applyFont="1" applyFill="1" applyAlignment="1">
      <alignment horizont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2" borderId="0" xfId="0" applyFont="1" applyFill="1" applyAlignment="1">
      <alignment horizontal="center" vertical="center"/>
    </xf>
    <xf numFmtId="4" fontId="9" fillId="2" borderId="0" xfId="0" applyNumberFormat="1" applyFont="1" applyFill="1" applyAlignment="1">
      <alignment horizontal="center"/>
    </xf>
    <xf numFmtId="3" fontId="6" fillId="2" borderId="0" xfId="0" applyNumberFormat="1" applyFont="1" applyFill="1" applyAlignment="1">
      <alignment horizontal="center" vertical="center"/>
    </xf>
    <xf numFmtId="0" fontId="10" fillId="2" borderId="0" xfId="0" applyFont="1" applyFill="1"/>
    <xf numFmtId="3" fontId="10" fillId="3" borderId="0" xfId="0" applyNumberFormat="1" applyFont="1" applyFill="1" applyAlignment="1" applyProtection="1">
      <alignment horizontal="right"/>
      <protection locked="0"/>
    </xf>
    <xf numFmtId="0" fontId="10" fillId="2" borderId="0" xfId="0" applyFont="1" applyFill="1" applyAlignment="1">
      <alignment horizontal="left"/>
    </xf>
    <xf numFmtId="0" fontId="8" fillId="2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2" borderId="0" xfId="0" applyFont="1" applyFill="1" applyAlignment="1">
      <alignment horizontal="left" vertical="center"/>
    </xf>
    <xf numFmtId="0" fontId="12" fillId="0" borderId="0" xfId="0" applyFont="1" applyAlignment="1">
      <alignment horizontal="left" vertical="center"/>
    </xf>
    <xf numFmtId="164" fontId="12" fillId="4" borderId="0" xfId="0" applyNumberFormat="1" applyFont="1" applyFill="1" applyAlignment="1">
      <alignment horizontal="right" vertical="center" shrinkToFi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103909</xdr:colOff>
      <xdr:row>1</xdr:row>
      <xdr:rowOff>0</xdr:rowOff>
    </xdr:from>
    <xdr:to>
      <xdr:col>4</xdr:col>
      <xdr:colOff>1928091</xdr:colOff>
      <xdr:row>1</xdr:row>
      <xdr:rowOff>275348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3D36BA36-1794-AE84-0EF1-51313ACCE6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58000" y="23092"/>
          <a:ext cx="1824182" cy="27534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 2013–2022">
  <a:themeElements>
    <a:clrScheme name="Office 2013 –⁠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⁠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⁠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86B09E-0377-2449-A822-E7114BC2B215}">
  <dimension ref="B2:G35"/>
  <sheetViews>
    <sheetView showGridLines="0" showRowColHeaders="0" tabSelected="1" zoomScaleNormal="100" workbookViewId="0">
      <selection activeCell="F4" sqref="F4"/>
    </sheetView>
  </sheetViews>
  <sheetFormatPr defaultColWidth="11" defaultRowHeight="15.75" x14ac:dyDescent="0.25"/>
  <cols>
    <col min="2" max="2" width="37.125" customWidth="1"/>
    <col min="3" max="3" width="34.625" customWidth="1"/>
    <col min="4" max="4" width="8.375" customWidth="1"/>
    <col min="5" max="5" width="26.375" style="2" customWidth="1"/>
  </cols>
  <sheetData>
    <row r="2" spans="2:7" ht="26.25" x14ac:dyDescent="0.25">
      <c r="B2" s="17" t="s">
        <v>4</v>
      </c>
      <c r="C2" s="18"/>
      <c r="D2" s="18"/>
    </row>
    <row r="3" spans="2:7" ht="26.25" x14ac:dyDescent="0.25">
      <c r="B3" s="17"/>
      <c r="C3" s="18"/>
      <c r="D3" s="18"/>
    </row>
    <row r="4" spans="2:7" ht="21" x14ac:dyDescent="0.35">
      <c r="B4" s="14" t="s">
        <v>5</v>
      </c>
      <c r="C4" s="15">
        <v>240</v>
      </c>
      <c r="D4" s="16" t="s">
        <v>6</v>
      </c>
    </row>
    <row r="5" spans="2:7" ht="21" x14ac:dyDescent="0.35">
      <c r="B5" s="14" t="s">
        <v>7</v>
      </c>
      <c r="C5" s="15">
        <v>400</v>
      </c>
      <c r="D5" s="16" t="s">
        <v>8</v>
      </c>
      <c r="E5" s="1"/>
    </row>
    <row r="6" spans="2:7" x14ac:dyDescent="0.25">
      <c r="B6" s="19" t="s">
        <v>9</v>
      </c>
      <c r="C6" s="21">
        <f>IF(COUNTIF(B11:B28,C4)=1,(C5*C34/100),E12)</f>
        <v>4.5</v>
      </c>
      <c r="D6" s="19" t="s">
        <v>8</v>
      </c>
    </row>
    <row r="7" spans="2:7" ht="26.1" customHeight="1" x14ac:dyDescent="0.25">
      <c r="B7" s="20"/>
      <c r="C7" s="21"/>
      <c r="D7" s="20"/>
    </row>
    <row r="8" spans="2:7" ht="6" customHeight="1" x14ac:dyDescent="0.25">
      <c r="B8" s="9"/>
      <c r="C8" s="9"/>
      <c r="D8" s="10"/>
    </row>
    <row r="9" spans="2:7" ht="18.75" hidden="1" x14ac:dyDescent="0.3">
      <c r="B9" s="7"/>
      <c r="C9" s="7"/>
      <c r="D9" s="7" t="s">
        <v>1</v>
      </c>
    </row>
    <row r="10" spans="2:7" ht="18.75" hidden="1" x14ac:dyDescent="0.3">
      <c r="B10" s="11" t="s">
        <v>0</v>
      </c>
      <c r="C10" s="7"/>
      <c r="D10" s="7" t="s">
        <v>2</v>
      </c>
    </row>
    <row r="11" spans="2:7" ht="18.75" hidden="1" x14ac:dyDescent="0.3">
      <c r="B11" s="11">
        <v>100</v>
      </c>
      <c r="C11" s="7"/>
      <c r="D11" s="7">
        <v>0.26</v>
      </c>
    </row>
    <row r="12" spans="2:7" ht="18.75" hidden="1" x14ac:dyDescent="0.3">
      <c r="B12" s="13">
        <v>120</v>
      </c>
      <c r="C12" s="8"/>
      <c r="D12" s="12">
        <v>0.375</v>
      </c>
      <c r="E12" s="2" t="s">
        <v>10</v>
      </c>
      <c r="G12" s="6"/>
    </row>
    <row r="13" spans="2:7" ht="18.75" hidden="1" x14ac:dyDescent="0.3">
      <c r="B13" s="13">
        <v>140</v>
      </c>
      <c r="C13" s="8"/>
      <c r="D13" s="8">
        <v>0.5</v>
      </c>
      <c r="G13" s="6"/>
    </row>
    <row r="14" spans="2:7" ht="18.75" hidden="1" x14ac:dyDescent="0.3">
      <c r="B14" s="13">
        <v>150</v>
      </c>
      <c r="C14" s="8"/>
      <c r="D14" s="12">
        <v>0.625</v>
      </c>
      <c r="G14" s="6"/>
    </row>
    <row r="15" spans="2:7" ht="18.75" hidden="1" x14ac:dyDescent="0.3">
      <c r="B15" s="13">
        <v>160</v>
      </c>
      <c r="C15" s="8"/>
      <c r="D15" s="12">
        <v>0.69</v>
      </c>
      <c r="G15" s="6"/>
    </row>
    <row r="16" spans="2:7" ht="18.75" hidden="1" x14ac:dyDescent="0.3">
      <c r="B16" s="13">
        <v>180</v>
      </c>
      <c r="C16" s="8"/>
      <c r="D16" s="12">
        <v>0.75</v>
      </c>
      <c r="G16" s="6"/>
    </row>
    <row r="17" spans="2:7" ht="18.75" hidden="1" x14ac:dyDescent="0.3">
      <c r="B17" s="13">
        <v>200</v>
      </c>
      <c r="C17" s="8"/>
      <c r="D17" s="12">
        <v>0.875</v>
      </c>
      <c r="G17" s="6"/>
    </row>
    <row r="18" spans="2:7" ht="18.75" hidden="1" x14ac:dyDescent="0.3">
      <c r="B18" s="13">
        <v>220</v>
      </c>
      <c r="C18" s="8"/>
      <c r="D18" s="8">
        <v>1</v>
      </c>
      <c r="G18" s="6"/>
    </row>
    <row r="19" spans="2:7" ht="18.75" hidden="1" x14ac:dyDescent="0.3">
      <c r="B19" s="13">
        <v>240</v>
      </c>
      <c r="C19" s="8"/>
      <c r="D19" s="12">
        <v>1.125</v>
      </c>
      <c r="G19" s="6"/>
    </row>
    <row r="20" spans="2:7" ht="18.75" hidden="1" x14ac:dyDescent="0.3">
      <c r="B20" s="13">
        <v>260</v>
      </c>
      <c r="C20" s="8"/>
      <c r="D20" s="12">
        <v>1.25</v>
      </c>
      <c r="G20" s="6"/>
    </row>
    <row r="21" spans="2:7" ht="18.75" hidden="1" x14ac:dyDescent="0.3">
      <c r="B21" s="13">
        <v>280</v>
      </c>
      <c r="C21" s="8"/>
      <c r="D21" s="12">
        <v>1.375</v>
      </c>
      <c r="G21" s="6"/>
    </row>
    <row r="22" spans="2:7" s="5" customFormat="1" ht="18.75" hidden="1" x14ac:dyDescent="0.3">
      <c r="B22" s="13">
        <v>300</v>
      </c>
      <c r="C22" s="8"/>
      <c r="D22" s="8">
        <v>1.5</v>
      </c>
      <c r="G22" s="6"/>
    </row>
    <row r="23" spans="2:7" ht="18.75" hidden="1" x14ac:dyDescent="0.3">
      <c r="B23" s="13">
        <v>320</v>
      </c>
      <c r="C23" s="8"/>
      <c r="D23" s="12">
        <v>1.625</v>
      </c>
      <c r="G23" s="6"/>
    </row>
    <row r="24" spans="2:7" ht="18.75" hidden="1" x14ac:dyDescent="0.3">
      <c r="B24" s="13">
        <v>340</v>
      </c>
      <c r="C24" s="8"/>
      <c r="D24" s="12">
        <v>1.75</v>
      </c>
      <c r="G24" s="6"/>
    </row>
    <row r="25" spans="2:7" ht="18.75" hidden="1" x14ac:dyDescent="0.3">
      <c r="B25" s="13">
        <v>360</v>
      </c>
      <c r="C25" s="8"/>
      <c r="D25" s="12">
        <v>1.875</v>
      </c>
      <c r="G25" s="6"/>
    </row>
    <row r="26" spans="2:7" ht="18.75" hidden="1" x14ac:dyDescent="0.3">
      <c r="B26" s="13">
        <v>380</v>
      </c>
      <c r="C26" s="8"/>
      <c r="D26" s="8">
        <v>2</v>
      </c>
      <c r="G26" s="6"/>
    </row>
    <row r="27" spans="2:7" ht="18.75" hidden="1" x14ac:dyDescent="0.3">
      <c r="B27" s="13">
        <v>400</v>
      </c>
      <c r="C27" s="8"/>
      <c r="D27" s="12">
        <v>2.125</v>
      </c>
      <c r="G27" s="6"/>
    </row>
    <row r="28" spans="2:7" ht="18.75" hidden="1" x14ac:dyDescent="0.3">
      <c r="B28" s="13">
        <v>420</v>
      </c>
      <c r="C28" s="8"/>
      <c r="D28" s="12">
        <v>2.375</v>
      </c>
      <c r="G28" s="6"/>
    </row>
    <row r="29" spans="2:7" x14ac:dyDescent="0.25">
      <c r="B29" t="s">
        <v>3</v>
      </c>
      <c r="E29" s="3"/>
    </row>
    <row r="30" spans="2:7" ht="21" customHeight="1" x14ac:dyDescent="0.25">
      <c r="B30" s="4"/>
    </row>
    <row r="31" spans="2:7" x14ac:dyDescent="0.25">
      <c r="B31" s="4"/>
    </row>
    <row r="34" spans="3:3" ht="15.95" hidden="1" customHeight="1" x14ac:dyDescent="0.25">
      <c r="C34">
        <f>IF(COUNTIF(B11:B28,C4)=1,VLOOKUP(C4,B10:D28,3,0),E12)</f>
        <v>1.125</v>
      </c>
    </row>
    <row r="35" spans="3:3" ht="15.95" customHeight="1" x14ac:dyDescent="0.25"/>
  </sheetData>
  <sheetProtection algorithmName="SHA-512" hashValue="7v5g6Vgapx2BO/hkYZnfGEV2t5U3kNAwQApcuJ+oo4Yz8QQqiCIMlit8fg7In5PEwzXVfU07iV4DKiZYLC7eSg==" saltValue="fQkOnJBuWLjiLUqBq9MG7Q==" spinCount="100000" sheet="1" objects="1" scenarios="1"/>
  <mergeCells count="5">
    <mergeCell ref="B2:D2"/>
    <mergeCell ref="D6:D7"/>
    <mergeCell ref="B6:B7"/>
    <mergeCell ref="C6:C7"/>
    <mergeCell ref="B3:D3"/>
  </mergeCells>
  <phoneticPr fontId="2" type="noConversion"/>
  <pageMargins left="0.7" right="0.7" top="0.78740157499999996" bottom="0.78740157499999996" header="0.3" footer="0.3"/>
  <pageSetup paperSize="9" scale="72" orientation="landscape" horizontalDpi="0" verticalDpi="0"/>
  <drawing r:id="rId1"/>
</worksheet>
</file>

<file path=docMetadata/LabelInfo.xml><?xml version="1.0" encoding="utf-8"?>
<clbl:labelList xmlns:clbl="http://schemas.microsoft.com/office/2020/mipLabelMetadata">
  <clbl:label id="{11f6a6dc-c396-49f6-96f2-ee55ed22e261}" enabled="1" method="Standard" siteId="{d3f10f6d-4a4d-4cde-acb6-284a54d78b3a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Výpočet spotřeby EVO pěny</vt:lpstr>
      <vt:lpstr>izolace</vt:lpstr>
      <vt:lpstr>'Výpočet spotřeby EVO pěny'!Oblast_tisku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Tomáš Petr</dc:creator>
  <cp:keywords/>
  <dc:description/>
  <cp:lastModifiedBy>Tomáš Petr</cp:lastModifiedBy>
  <dcterms:created xsi:type="dcterms:W3CDTF">2022-02-27T08:40:53Z</dcterms:created>
  <dcterms:modified xsi:type="dcterms:W3CDTF">2025-02-06T09:44:33Z</dcterms:modified>
  <cp:category/>
</cp:coreProperties>
</file>